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<sst xmlns="http://schemas.openxmlformats.org/spreadsheetml/2006/main" count="101" uniqueCount="84">
  <si>
    <t>南方医科大学第七附属医院</t>
  </si>
  <si>
    <t>2024年度中央空调系统冬歇期大修与改造项目报价</t>
  </si>
  <si>
    <t>工程名称：2024年度中央空调系统冬歇期大修与改造项目</t>
  </si>
  <si>
    <t>序号</t>
  </si>
  <si>
    <t>项目名称</t>
  </si>
  <si>
    <t>项目特征描述</t>
  </si>
  <si>
    <t>计量单位</t>
  </si>
  <si>
    <t>工程量</t>
  </si>
  <si>
    <t>金额（元）</t>
  </si>
  <si>
    <t>备注</t>
  </si>
  <si>
    <t>综合单价</t>
  </si>
  <si>
    <t>合价</t>
  </si>
  <si>
    <t>一、（大修）中央空调2#、3#离心机主液阀阀体泄漏冷媒</t>
  </si>
  <si>
    <t>先导阀
（更换）</t>
  </si>
  <si>
    <t xml:space="preserve">1.部品号：麦克维尔330848011
</t>
  </si>
  <si>
    <t>只</t>
  </si>
  <si>
    <t>含：机组深度查漏检测</t>
  </si>
  <si>
    <t>制冷剂</t>
  </si>
  <si>
    <t>1、型号：R134a</t>
  </si>
  <si>
    <t>罐</t>
  </si>
  <si>
    <t>小计</t>
  </si>
  <si>
    <t>二、（大修）中央空调4#螺杆机冷冻水温度传感器</t>
  </si>
  <si>
    <t>水温度传感器（更换）</t>
  </si>
  <si>
    <t>1.部品号：麦克维尔M073007202</t>
  </si>
  <si>
    <t>m</t>
  </si>
  <si>
    <t>麦克维尔</t>
  </si>
  <si>
    <t>三、（大修）冷却塔连通管阀门</t>
  </si>
  <si>
    <t>对夹式手动碟手动阀</t>
  </si>
  <si>
    <t xml:space="preserve">1.材质：碳钢阀门              2.规格：DN400
3.连接形式:法兰连接 </t>
  </si>
  <si>
    <t>个</t>
  </si>
  <si>
    <t>含：拆卸、安装螺丝、垫片等相关辅材</t>
  </si>
  <si>
    <t>四、（保养）中央空调4#、5#螺杆机换油保养</t>
  </si>
  <si>
    <t>冷冻机油</t>
  </si>
  <si>
    <t>DK-FVC68D</t>
  </si>
  <si>
    <t>桶</t>
  </si>
  <si>
    <t>日本进口大金专用</t>
  </si>
  <si>
    <t>油过滤器</t>
  </si>
  <si>
    <t>ACS11SK024-1</t>
  </si>
  <si>
    <t>进口配件</t>
  </si>
  <si>
    <t>干燥过滤器</t>
  </si>
  <si>
    <t>ACS02SK010-2-KI</t>
  </si>
  <si>
    <t>丹佛斯</t>
  </si>
  <si>
    <t>R134a</t>
  </si>
  <si>
    <t>瓶</t>
  </si>
  <si>
    <t>专用制冷剂</t>
  </si>
  <si>
    <t>五、（大修）1#离心机油槽温度传感器</t>
  </si>
  <si>
    <t>油槽温度传感器</t>
  </si>
  <si>
    <t xml:space="preserve">1.部品号：麦克维尔M073017205
</t>
  </si>
  <si>
    <t>六、（大修）中央空调全科楼1#二次泵轴承异响</t>
  </si>
  <si>
    <t>二次空调泵大修</t>
  </si>
  <si>
    <t xml:space="preserve">1.型号：KTB200-150-350A
2.参数：流量374m³/h；扬程28m；功率45kw
</t>
  </si>
  <si>
    <t>台</t>
  </si>
  <si>
    <t>七、（大修）4#5#主机药水、机械通泡</t>
  </si>
  <si>
    <t>4#5#主机药水、机械通泡</t>
  </si>
  <si>
    <t xml:space="preserve">描述：4#5#主机冷凝器药水、机械通泡；先用药水后用机械通泡
</t>
  </si>
  <si>
    <t>含：含药水</t>
  </si>
  <si>
    <t>八、（改造）中央空调管道串水问题改造</t>
  </si>
  <si>
    <t>中央空调预防串水管道改造</t>
  </si>
  <si>
    <t>描述：共3处串水风险改造，分别住院楼13层；地下室中央空调机房；</t>
  </si>
  <si>
    <t>处</t>
  </si>
  <si>
    <t>含：软接头及管道改造</t>
  </si>
  <si>
    <t>九、（改造）中央空调5#主机转电源</t>
  </si>
  <si>
    <t>电力电缆</t>
  </si>
  <si>
    <t>1.名称:电力电缆 
2.规格:ZR-YJY3×120+2*70mm²
3.配线形式:线槽敷设</t>
  </si>
  <si>
    <t>东风电缆、金联宇电缆、广东电缆</t>
  </si>
  <si>
    <t>低压电缆终端头</t>
  </si>
  <si>
    <t xml:space="preserve">1.名称:低压电缆终端头
2.规格:ZR-YJY3×120+2*70mm²
</t>
  </si>
  <si>
    <t>套</t>
  </si>
  <si>
    <t>含主材、五指套、等辅材安装</t>
  </si>
  <si>
    <t>防火封堵</t>
  </si>
  <si>
    <t>描述：进出电柜防火封堵拆装</t>
  </si>
  <si>
    <t>项</t>
  </si>
  <si>
    <t>含环氧树脂板、防火泥等材料</t>
  </si>
  <si>
    <t>安全措施费</t>
  </si>
  <si>
    <t>十、（改造）住院楼13层屋面爬梯安全护栏</t>
  </si>
  <si>
    <t>安全护栏</t>
  </si>
  <si>
    <t>描述：离地尺寸5.7m；安装尺寸3.7m;</t>
  </si>
  <si>
    <t>含：运输、安装等相关费用</t>
  </si>
  <si>
    <t>合计</t>
  </si>
  <si>
    <t>税前总价</t>
  </si>
  <si>
    <t>税率</t>
  </si>
  <si>
    <t>税金</t>
  </si>
  <si>
    <t>总价格</t>
  </si>
  <si>
    <t>税后总价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</si>
</sst>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5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b/>
      <sz val="26"/>
      <name val="宋体"/>
      <charset val="134"/>
      <scheme val="major"/>
    </font>
    <font>
      <b/>
      <sz val="10"/>
      <name val="宋体"/>
      <charset val="134"/>
      <scheme val="major"/>
    </font>
    <font>
      <b/>
      <sz val="18"/>
      <name val="宋体"/>
      <charset val="134"/>
      <scheme val="major"/>
    </font>
    <font>
      <b/>
      <sz val="24"/>
      <name val="宋体"/>
      <charset val="134"/>
      <scheme val="major"/>
    </font>
    <font>
      <b/>
      <sz val="11"/>
      <name val="新宋体"/>
      <charset val="134"/>
    </font>
    <font>
      <b/>
      <sz val="10"/>
      <name val="新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12" applyNumberFormat="0" applyAlignment="0" applyProtection="0">
      <alignment vertical="center"/>
    </xf>
    <xf numFmtId="0" fontId="24" fillId="8" borderId="13" applyNumberFormat="0" applyAlignment="0" applyProtection="0">
      <alignment vertical="center"/>
    </xf>
    <xf numFmtId="0" fontId="25" fillId="8" borderId="12" applyNumberFormat="0" applyAlignment="0" applyProtection="0">
      <alignment vertical="center"/>
    </xf>
    <xf numFmtId="0" fontId="26" fillId="9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4" fillId="0" borderId="0"/>
  </cellStyleXfs>
  <cellXfs count="6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5" fillId="2" borderId="0" xfId="49" applyFont="1" applyFill="1" applyBorder="1" applyAlignment="1">
      <alignment horizontal="center" vertical="center" wrapText="1"/>
    </xf>
    <xf numFmtId="0" fontId="6" fillId="2" borderId="0" xfId="49" applyFont="1" applyFill="1" applyBorder="1" applyAlignment="1">
      <alignment horizontal="center" vertical="center" wrapText="1"/>
    </xf>
    <xf numFmtId="0" fontId="4" fillId="2" borderId="0" xfId="49" applyFont="1" applyFill="1" applyBorder="1" applyAlignment="1">
      <alignment horizontal="center" vertical="center" wrapText="1"/>
    </xf>
    <xf numFmtId="176" fontId="6" fillId="0" borderId="0" xfId="49" applyNumberFormat="1" applyFont="1" applyFill="1" applyBorder="1" applyAlignment="1">
      <alignment horizontal="center" vertical="center" wrapText="1"/>
    </xf>
    <xf numFmtId="2" fontId="6" fillId="0" borderId="0" xfId="49" applyNumberFormat="1" applyFont="1" applyFill="1" applyBorder="1" applyAlignment="1">
      <alignment horizontal="center" vertical="center" wrapText="1"/>
    </xf>
    <xf numFmtId="0" fontId="4" fillId="2" borderId="0" xfId="49" applyFont="1" applyFill="1" applyBorder="1" applyAlignment="1">
      <alignment horizontal="left" vertical="center" wrapText="1"/>
    </xf>
    <xf numFmtId="0" fontId="7" fillId="2" borderId="1" xfId="49" applyFont="1" applyFill="1" applyBorder="1" applyAlignment="1">
      <alignment horizontal="left" vertical="center" wrapText="1"/>
    </xf>
    <xf numFmtId="0" fontId="8" fillId="2" borderId="1" xfId="49" applyFont="1" applyFill="1" applyBorder="1" applyAlignment="1">
      <alignment horizontal="left" vertical="center" wrapText="1"/>
    </xf>
    <xf numFmtId="176" fontId="7" fillId="2" borderId="1" xfId="49" applyNumberFormat="1" applyFont="1" applyFill="1" applyBorder="1" applyAlignment="1">
      <alignment horizontal="left" vertical="center" wrapText="1"/>
    </xf>
    <xf numFmtId="2" fontId="7" fillId="2" borderId="1" xfId="49" applyNumberFormat="1" applyFont="1" applyFill="1" applyBorder="1" applyAlignment="1">
      <alignment horizontal="left" vertical="center" wrapText="1"/>
    </xf>
    <xf numFmtId="0" fontId="9" fillId="0" borderId="1" xfId="49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2" fontId="9" fillId="0" borderId="1" xfId="49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176" fontId="10" fillId="0" borderId="3" xfId="0" applyNumberFormat="1" applyFont="1" applyFill="1" applyBorder="1" applyAlignment="1">
      <alignment horizontal="left" vertical="center"/>
    </xf>
    <xf numFmtId="2" fontId="10" fillId="0" borderId="3" xfId="0" applyNumberFormat="1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3" borderId="1" xfId="49" applyFont="1" applyFill="1" applyBorder="1" applyAlignment="1">
      <alignment horizontal="left" vertical="center" wrapText="1"/>
    </xf>
    <xf numFmtId="2" fontId="9" fillId="4" borderId="1" xfId="49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76" fontId="9" fillId="4" borderId="1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5" borderId="7" xfId="49" applyFont="1" applyFill="1" applyBorder="1" applyAlignment="1">
      <alignment horizontal="center" vertical="center" wrapText="1"/>
    </xf>
    <xf numFmtId="0" fontId="9" fillId="5" borderId="1" xfId="49" applyFont="1" applyFill="1" applyBorder="1" applyAlignment="1">
      <alignment horizontal="center" vertical="center" wrapText="1"/>
    </xf>
    <xf numFmtId="0" fontId="9" fillId="5" borderId="1" xfId="49" applyFont="1" applyFill="1" applyBorder="1" applyAlignment="1">
      <alignment horizontal="left" vertical="center" wrapText="1"/>
    </xf>
    <xf numFmtId="176" fontId="9" fillId="4" borderId="1" xfId="49" applyNumberFormat="1" applyFont="1" applyFill="1" applyBorder="1" applyAlignment="1">
      <alignment horizontal="center" vertical="center" wrapText="1"/>
    </xf>
    <xf numFmtId="176" fontId="9" fillId="5" borderId="1" xfId="49" applyNumberFormat="1" applyFont="1" applyFill="1" applyBorder="1" applyAlignment="1">
      <alignment horizontal="center" vertical="center" wrapText="1"/>
    </xf>
    <xf numFmtId="0" fontId="9" fillId="5" borderId="8" xfId="49" applyFont="1" applyFill="1" applyBorder="1" applyAlignment="1">
      <alignment horizontal="left" vertical="center" wrapText="1"/>
    </xf>
    <xf numFmtId="0" fontId="9" fillId="2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left" vertical="center" wrapText="1"/>
    </xf>
    <xf numFmtId="177" fontId="9" fillId="4" borderId="1" xfId="49" applyNumberFormat="1" applyFont="1" applyFill="1" applyBorder="1" applyAlignment="1">
      <alignment horizontal="center" vertical="center" wrapText="1"/>
    </xf>
    <xf numFmtId="177" fontId="9" fillId="2" borderId="1" xfId="49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2" borderId="5" xfId="49" applyFont="1" applyFill="1" applyBorder="1" applyAlignment="1">
      <alignment horizontal="center" vertical="center" wrapText="1"/>
    </xf>
    <xf numFmtId="0" fontId="9" fillId="2" borderId="5" xfId="49" applyFont="1" applyFill="1" applyBorder="1" applyAlignment="1">
      <alignment horizontal="left" vertical="center" wrapText="1"/>
    </xf>
    <xf numFmtId="177" fontId="9" fillId="4" borderId="5" xfId="49" applyNumberFormat="1" applyFont="1" applyFill="1" applyBorder="1" applyAlignment="1">
      <alignment horizontal="center" vertical="center" wrapText="1"/>
    </xf>
    <xf numFmtId="177" fontId="9" fillId="2" borderId="5" xfId="49" applyNumberFormat="1" applyFont="1" applyFill="1" applyBorder="1" applyAlignment="1">
      <alignment horizontal="center" vertical="center" wrapText="1"/>
    </xf>
    <xf numFmtId="0" fontId="9" fillId="2" borderId="1" xfId="49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abSelected="1" topLeftCell="A29" workbookViewId="0">
      <selection activeCell="N32" sqref="N32"/>
    </sheetView>
  </sheetViews>
  <sheetFormatPr defaultColWidth="7.88333333333333" defaultRowHeight="12" outlineLevelCol="7"/>
  <cols>
    <col min="1" max="1" width="5.69166666666667" style="1" customWidth="1"/>
    <col min="2" max="2" width="14.625" style="2" customWidth="1"/>
    <col min="3" max="3" width="24.9083333333333" style="3" customWidth="1"/>
    <col min="4" max="5" width="5" style="2" customWidth="1"/>
    <col min="6" max="6" width="10.275" style="4" customWidth="1"/>
    <col min="7" max="7" width="10.625" style="5" customWidth="1"/>
    <col min="8" max="8" width="14.9083333333333" style="6" customWidth="1"/>
    <col min="9" max="16384" width="7.88333333333333" style="1"/>
  </cols>
  <sheetData>
    <row r="1" s="1" customFormat="1" ht="30" customHeight="1" spans="1:8">
      <c r="A1" s="7" t="s">
        <v>0</v>
      </c>
      <c r="B1" s="7"/>
      <c r="C1" s="8"/>
      <c r="D1" s="7"/>
      <c r="E1" s="7"/>
      <c r="F1" s="9"/>
      <c r="G1" s="10"/>
      <c r="H1" s="11"/>
    </row>
    <row r="2" s="1" customFormat="1" ht="40" customHeight="1" spans="1:8">
      <c r="A2" s="12" t="s">
        <v>1</v>
      </c>
      <c r="B2" s="13"/>
      <c r="C2" s="14"/>
      <c r="D2" s="13"/>
      <c r="E2" s="13"/>
      <c r="F2" s="15"/>
      <c r="G2" s="16"/>
      <c r="H2" s="17"/>
    </row>
    <row r="3" s="1" customFormat="1" ht="28" customHeight="1" spans="1:8">
      <c r="A3" s="18" t="s">
        <v>2</v>
      </c>
      <c r="B3" s="18"/>
      <c r="C3" s="19"/>
      <c r="D3" s="18"/>
      <c r="E3" s="18"/>
      <c r="F3" s="20"/>
      <c r="G3" s="21"/>
      <c r="H3" s="19"/>
    </row>
    <row r="4" s="1" customFormat="1" ht="18" customHeight="1" spans="1:8">
      <c r="A4" s="22" t="s">
        <v>3</v>
      </c>
      <c r="B4" s="22" t="s">
        <v>4</v>
      </c>
      <c r="C4" s="22" t="s">
        <v>5</v>
      </c>
      <c r="D4" s="22" t="s">
        <v>6</v>
      </c>
      <c r="E4" s="22" t="s">
        <v>7</v>
      </c>
      <c r="F4" s="23" t="s">
        <v>8</v>
      </c>
      <c r="G4" s="24"/>
      <c r="H4" s="22" t="s">
        <v>9</v>
      </c>
    </row>
    <row r="5" s="1" customFormat="1" ht="28" customHeight="1" spans="1:8">
      <c r="A5" s="22"/>
      <c r="B5" s="22"/>
      <c r="C5" s="22"/>
      <c r="D5" s="22"/>
      <c r="E5" s="22"/>
      <c r="F5" s="23" t="s">
        <v>10</v>
      </c>
      <c r="G5" s="24" t="s">
        <v>11</v>
      </c>
      <c r="H5" s="22"/>
    </row>
    <row r="6" s="1" customFormat="1" ht="28" customHeight="1" spans="1:8">
      <c r="A6" s="25" t="s">
        <v>12</v>
      </c>
      <c r="B6" s="26"/>
      <c r="C6" s="27"/>
      <c r="D6" s="26"/>
      <c r="E6" s="26"/>
      <c r="F6" s="28"/>
      <c r="G6" s="29"/>
      <c r="H6" s="30"/>
    </row>
    <row r="7" s="1" customFormat="1" ht="46" customHeight="1" spans="1:8">
      <c r="A7" s="31">
        <v>1</v>
      </c>
      <c r="B7" s="32" t="s">
        <v>13</v>
      </c>
      <c r="C7" s="33" t="s">
        <v>14</v>
      </c>
      <c r="D7" s="31" t="s">
        <v>15</v>
      </c>
      <c r="E7" s="31">
        <v>2</v>
      </c>
      <c r="F7" s="34"/>
      <c r="G7" s="24">
        <f t="shared" ref="G7:G11" si="0">F7*E7</f>
        <v>0</v>
      </c>
      <c r="H7" s="35" t="s">
        <v>16</v>
      </c>
    </row>
    <row r="8" customFormat="1" ht="34" customHeight="1" spans="1:8">
      <c r="A8" s="31">
        <v>2</v>
      </c>
      <c r="B8" s="31" t="s">
        <v>17</v>
      </c>
      <c r="C8" s="36" t="s">
        <v>18</v>
      </c>
      <c r="D8" s="31" t="s">
        <v>19</v>
      </c>
      <c r="E8" s="31">
        <v>40</v>
      </c>
      <c r="F8" s="37"/>
      <c r="G8" s="24">
        <f t="shared" si="0"/>
        <v>0</v>
      </c>
      <c r="H8" s="38"/>
    </row>
    <row r="9" s="1" customFormat="1" ht="20" customHeight="1" spans="1:8">
      <c r="A9" s="31"/>
      <c r="B9" s="31"/>
      <c r="C9" s="36"/>
      <c r="D9" s="31"/>
      <c r="E9" s="31"/>
      <c r="F9" s="39" t="s">
        <v>20</v>
      </c>
      <c r="G9" s="40">
        <f>SUM(G7:G8)</f>
        <v>0</v>
      </c>
      <c r="H9" s="36"/>
    </row>
    <row r="10" s="1" customFormat="1" ht="28" customHeight="1" spans="1:8">
      <c r="A10" s="25" t="s">
        <v>21</v>
      </c>
      <c r="B10" s="26"/>
      <c r="C10" s="27"/>
      <c r="D10" s="26"/>
      <c r="E10" s="26"/>
      <c r="F10" s="28"/>
      <c r="G10" s="29"/>
      <c r="H10" s="30"/>
    </row>
    <row r="11" s="1" customFormat="1" ht="27" spans="1:8">
      <c r="A11" s="31">
        <v>1</v>
      </c>
      <c r="B11" s="32" t="s">
        <v>22</v>
      </c>
      <c r="C11" s="33" t="s">
        <v>23</v>
      </c>
      <c r="D11" s="31" t="s">
        <v>24</v>
      </c>
      <c r="E11" s="31">
        <v>1</v>
      </c>
      <c r="F11" s="34"/>
      <c r="G11" s="24">
        <f t="shared" si="0"/>
        <v>0</v>
      </c>
      <c r="H11" s="35" t="s">
        <v>25</v>
      </c>
    </row>
    <row r="12" s="1" customFormat="1" ht="20" customHeight="1" spans="1:8">
      <c r="A12" s="31"/>
      <c r="B12" s="31"/>
      <c r="C12" s="36"/>
      <c r="D12" s="31"/>
      <c r="E12" s="31"/>
      <c r="F12" s="39" t="s">
        <v>20</v>
      </c>
      <c r="G12" s="40">
        <f>SUM(G11:G11)</f>
        <v>0</v>
      </c>
      <c r="H12" s="36"/>
    </row>
    <row r="13" s="1" customFormat="1" ht="28" customHeight="1" spans="1:8">
      <c r="A13" s="25" t="s">
        <v>26</v>
      </c>
      <c r="B13" s="26"/>
      <c r="C13" s="27"/>
      <c r="D13" s="26"/>
      <c r="E13" s="26"/>
      <c r="F13" s="28"/>
      <c r="G13" s="29"/>
      <c r="H13" s="30"/>
    </row>
    <row r="14" s="1" customFormat="1" ht="40.5" spans="1:8">
      <c r="A14" s="31">
        <v>1</v>
      </c>
      <c r="B14" s="32" t="s">
        <v>27</v>
      </c>
      <c r="C14" s="41" t="s">
        <v>28</v>
      </c>
      <c r="D14" s="31" t="s">
        <v>29</v>
      </c>
      <c r="E14" s="31">
        <v>4</v>
      </c>
      <c r="F14" s="34"/>
      <c r="G14" s="24">
        <f t="shared" ref="G14:G20" si="1">F14*E14</f>
        <v>0</v>
      </c>
      <c r="H14" s="42" t="s">
        <v>30</v>
      </c>
    </row>
    <row r="15" s="1" customFormat="1" ht="20" customHeight="1" spans="1:8">
      <c r="A15" s="31"/>
      <c r="B15" s="31"/>
      <c r="C15" s="36"/>
      <c r="D15" s="31"/>
      <c r="E15" s="31"/>
      <c r="F15" s="39" t="s">
        <v>20</v>
      </c>
      <c r="G15" s="40">
        <f>SUM(G14:G14)</f>
        <v>0</v>
      </c>
      <c r="H15" s="36"/>
    </row>
    <row r="16" s="1" customFormat="1" ht="28" customHeight="1" spans="1:8">
      <c r="A16" s="25" t="s">
        <v>31</v>
      </c>
      <c r="B16" s="26"/>
      <c r="C16" s="27"/>
      <c r="D16" s="26"/>
      <c r="E16" s="26"/>
      <c r="F16" s="28"/>
      <c r="G16" s="29"/>
      <c r="H16" s="30"/>
    </row>
    <row r="17" s="1" customFormat="1" ht="27" spans="1:8">
      <c r="A17" s="43">
        <v>1</v>
      </c>
      <c r="B17" s="44" t="s">
        <v>32</v>
      </c>
      <c r="C17" s="45" t="s">
        <v>33</v>
      </c>
      <c r="D17" s="44" t="s">
        <v>34</v>
      </c>
      <c r="E17" s="44">
        <v>4</v>
      </c>
      <c r="F17" s="46"/>
      <c r="G17" s="47">
        <f t="shared" si="1"/>
        <v>0</v>
      </c>
      <c r="H17" s="48" t="s">
        <v>35</v>
      </c>
    </row>
    <row r="18" customFormat="1" ht="44" customHeight="1" spans="1:8">
      <c r="A18" s="43">
        <v>2</v>
      </c>
      <c r="B18" s="44" t="s">
        <v>36</v>
      </c>
      <c r="C18" s="45" t="s">
        <v>37</v>
      </c>
      <c r="D18" s="44" t="s">
        <v>15</v>
      </c>
      <c r="E18" s="44">
        <v>2</v>
      </c>
      <c r="F18" s="46"/>
      <c r="G18" s="47">
        <f t="shared" si="1"/>
        <v>0</v>
      </c>
      <c r="H18" s="48" t="s">
        <v>38</v>
      </c>
    </row>
    <row r="19" customFormat="1" ht="48" customHeight="1" spans="1:8">
      <c r="A19" s="43">
        <v>3</v>
      </c>
      <c r="B19" s="44" t="s">
        <v>39</v>
      </c>
      <c r="C19" s="45" t="s">
        <v>40</v>
      </c>
      <c r="D19" s="44" t="s">
        <v>15</v>
      </c>
      <c r="E19" s="44">
        <v>8</v>
      </c>
      <c r="F19" s="46"/>
      <c r="G19" s="47">
        <f t="shared" si="1"/>
        <v>0</v>
      </c>
      <c r="H19" s="48" t="s">
        <v>41</v>
      </c>
    </row>
    <row r="20" customFormat="1" ht="43" customHeight="1" spans="1:8">
      <c r="A20" s="43">
        <v>4</v>
      </c>
      <c r="B20" s="44" t="s">
        <v>17</v>
      </c>
      <c r="C20" s="45" t="s">
        <v>42</v>
      </c>
      <c r="D20" s="44" t="s">
        <v>43</v>
      </c>
      <c r="E20" s="44">
        <v>4</v>
      </c>
      <c r="F20" s="46"/>
      <c r="G20" s="47">
        <f t="shared" si="1"/>
        <v>0</v>
      </c>
      <c r="H20" s="48" t="s">
        <v>44</v>
      </c>
    </row>
    <row r="21" s="1" customFormat="1" ht="20" customHeight="1" spans="1:8">
      <c r="A21" s="31"/>
      <c r="B21" s="31"/>
      <c r="C21" s="36"/>
      <c r="D21" s="31"/>
      <c r="E21" s="31"/>
      <c r="F21" s="39" t="s">
        <v>20</v>
      </c>
      <c r="G21" s="40">
        <f>SUM(G17:G20)</f>
        <v>0</v>
      </c>
      <c r="H21" s="36"/>
    </row>
    <row r="22" s="1" customFormat="1" ht="28" customHeight="1" spans="1:8">
      <c r="A22" s="25" t="s">
        <v>45</v>
      </c>
      <c r="B22" s="26"/>
      <c r="C22" s="27"/>
      <c r="D22" s="26"/>
      <c r="E22" s="26"/>
      <c r="F22" s="28"/>
      <c r="G22" s="29"/>
      <c r="H22" s="30"/>
    </row>
    <row r="23" s="1" customFormat="1" ht="76" customHeight="1" spans="1:8">
      <c r="A23" s="31">
        <v>1</v>
      </c>
      <c r="B23" s="32" t="s">
        <v>46</v>
      </c>
      <c r="C23" s="33" t="s">
        <v>47</v>
      </c>
      <c r="D23" s="31" t="s">
        <v>29</v>
      </c>
      <c r="E23" s="31">
        <v>1</v>
      </c>
      <c r="F23" s="34"/>
      <c r="G23" s="24">
        <f>F23*E23</f>
        <v>0</v>
      </c>
      <c r="H23" s="42"/>
    </row>
    <row r="24" s="1" customFormat="1" ht="20" customHeight="1" spans="1:8">
      <c r="A24" s="31"/>
      <c r="B24" s="31"/>
      <c r="C24" s="36"/>
      <c r="D24" s="31"/>
      <c r="E24" s="31"/>
      <c r="F24" s="39" t="s">
        <v>20</v>
      </c>
      <c r="G24" s="40">
        <f>SUM(G23:G23)</f>
        <v>0</v>
      </c>
      <c r="H24" s="36"/>
    </row>
    <row r="25" s="1" customFormat="1" ht="28" customHeight="1" spans="1:8">
      <c r="A25" s="25" t="s">
        <v>48</v>
      </c>
      <c r="B25" s="26"/>
      <c r="C25" s="27"/>
      <c r="D25" s="26"/>
      <c r="E25" s="26"/>
      <c r="F25" s="28"/>
      <c r="G25" s="29"/>
      <c r="H25" s="30"/>
    </row>
    <row r="26" s="1" customFormat="1" ht="76" customHeight="1" spans="1:8">
      <c r="A26" s="31">
        <v>1</v>
      </c>
      <c r="B26" s="32" t="s">
        <v>49</v>
      </c>
      <c r="C26" s="36" t="s">
        <v>50</v>
      </c>
      <c r="D26" s="31" t="s">
        <v>51</v>
      </c>
      <c r="E26" s="31">
        <v>1</v>
      </c>
      <c r="F26" s="34"/>
      <c r="G26" s="24">
        <f>F26*E26</f>
        <v>0</v>
      </c>
      <c r="H26" s="42"/>
    </row>
    <row r="27" s="1" customFormat="1" ht="20" customHeight="1" spans="1:8">
      <c r="A27" s="31"/>
      <c r="B27" s="31"/>
      <c r="C27" s="36"/>
      <c r="D27" s="31"/>
      <c r="E27" s="31"/>
      <c r="F27" s="39" t="s">
        <v>20</v>
      </c>
      <c r="G27" s="40">
        <f>SUM(G26:G26)</f>
        <v>0</v>
      </c>
      <c r="H27" s="36"/>
    </row>
    <row r="28" s="1" customFormat="1" ht="28" customHeight="1" spans="1:8">
      <c r="A28" s="25" t="s">
        <v>52</v>
      </c>
      <c r="B28" s="26"/>
      <c r="C28" s="27"/>
      <c r="D28" s="26"/>
      <c r="E28" s="26"/>
      <c r="F28" s="28"/>
      <c r="G28" s="29"/>
      <c r="H28" s="30"/>
    </row>
    <row r="29" s="1" customFormat="1" ht="76" customHeight="1" spans="1:8">
      <c r="A29" s="31">
        <v>1</v>
      </c>
      <c r="B29" s="32" t="s">
        <v>53</v>
      </c>
      <c r="C29" s="36" t="s">
        <v>54</v>
      </c>
      <c r="D29" s="31" t="s">
        <v>51</v>
      </c>
      <c r="E29" s="31">
        <v>2</v>
      </c>
      <c r="F29" s="34"/>
      <c r="G29" s="24">
        <f>F29*E29</f>
        <v>0</v>
      </c>
      <c r="H29" s="36" t="s">
        <v>55</v>
      </c>
    </row>
    <row r="30" s="1" customFormat="1" ht="20" customHeight="1" spans="1:8">
      <c r="A30" s="31"/>
      <c r="B30" s="31"/>
      <c r="C30" s="36"/>
      <c r="D30" s="31"/>
      <c r="E30" s="31"/>
      <c r="F30" s="39" t="s">
        <v>20</v>
      </c>
      <c r="G30" s="40">
        <f>SUM(G29:G29)</f>
        <v>0</v>
      </c>
      <c r="H30" s="36"/>
    </row>
    <row r="31" s="1" customFormat="1" ht="28" customHeight="1" spans="1:8">
      <c r="A31" s="25" t="s">
        <v>56</v>
      </c>
      <c r="B31" s="26"/>
      <c r="C31" s="27"/>
      <c r="D31" s="26"/>
      <c r="E31" s="26"/>
      <c r="F31" s="28"/>
      <c r="G31" s="29"/>
      <c r="H31" s="30"/>
    </row>
    <row r="32" s="1" customFormat="1" ht="59" customHeight="1" spans="1:8">
      <c r="A32" s="31">
        <v>1</v>
      </c>
      <c r="B32" s="32" t="s">
        <v>57</v>
      </c>
      <c r="C32" s="36" t="s">
        <v>58</v>
      </c>
      <c r="D32" s="31" t="s">
        <v>59</v>
      </c>
      <c r="E32" s="31">
        <v>3</v>
      </c>
      <c r="F32" s="34"/>
      <c r="G32" s="24">
        <f>F32*E32</f>
        <v>0</v>
      </c>
      <c r="H32" s="42" t="s">
        <v>60</v>
      </c>
    </row>
    <row r="33" s="1" customFormat="1" ht="20" customHeight="1" spans="1:8">
      <c r="A33" s="31"/>
      <c r="B33" s="31"/>
      <c r="C33" s="36"/>
      <c r="D33" s="31"/>
      <c r="E33" s="31"/>
      <c r="F33" s="39" t="s">
        <v>20</v>
      </c>
      <c r="G33" s="40">
        <f>SUM(G32:G32)</f>
        <v>0</v>
      </c>
      <c r="H33" s="36"/>
    </row>
    <row r="34" s="1" customFormat="1" ht="28" customHeight="1" spans="1:8">
      <c r="A34" s="25" t="s">
        <v>61</v>
      </c>
      <c r="B34" s="26"/>
      <c r="C34" s="27"/>
      <c r="D34" s="26"/>
      <c r="E34" s="26"/>
      <c r="F34" s="28"/>
      <c r="G34" s="29"/>
      <c r="H34" s="30"/>
    </row>
    <row r="35" s="1" customFormat="1" ht="60" customHeight="1" spans="1:8">
      <c r="A35" s="49">
        <v>1</v>
      </c>
      <c r="B35" s="50" t="s">
        <v>62</v>
      </c>
      <c r="C35" s="51" t="s">
        <v>63</v>
      </c>
      <c r="D35" s="49" t="s">
        <v>24</v>
      </c>
      <c r="E35" s="49">
        <v>26</v>
      </c>
      <c r="F35" s="52"/>
      <c r="G35" s="53">
        <f t="shared" ref="G35:G38" si="2">E35*F35</f>
        <v>0</v>
      </c>
      <c r="H35" s="49" t="s">
        <v>64</v>
      </c>
    </row>
    <row r="36" customFormat="1" ht="50" customHeight="1" spans="1:8">
      <c r="A36" s="49">
        <v>2</v>
      </c>
      <c r="B36" s="54" t="s">
        <v>65</v>
      </c>
      <c r="C36" s="51" t="s">
        <v>66</v>
      </c>
      <c r="D36" s="49" t="s">
        <v>67</v>
      </c>
      <c r="E36" s="49">
        <v>4</v>
      </c>
      <c r="F36" s="52"/>
      <c r="G36" s="53">
        <f t="shared" si="2"/>
        <v>0</v>
      </c>
      <c r="H36" s="55" t="s">
        <v>68</v>
      </c>
    </row>
    <row r="37" customFormat="1" ht="40" customHeight="1" spans="1:8">
      <c r="A37" s="49">
        <v>3</v>
      </c>
      <c r="B37" s="56" t="s">
        <v>69</v>
      </c>
      <c r="C37" s="57" t="s">
        <v>70</v>
      </c>
      <c r="D37" s="56" t="s">
        <v>71</v>
      </c>
      <c r="E37" s="56">
        <v>1</v>
      </c>
      <c r="F37" s="58"/>
      <c r="G37" s="59">
        <f t="shared" si="2"/>
        <v>0</v>
      </c>
      <c r="H37" s="56" t="s">
        <v>72</v>
      </c>
    </row>
    <row r="38" customFormat="1" ht="33" customHeight="1" spans="1:8">
      <c r="A38" s="49">
        <v>4</v>
      </c>
      <c r="B38" s="49" t="s">
        <v>73</v>
      </c>
      <c r="C38" s="60"/>
      <c r="D38" s="49" t="s">
        <v>71</v>
      </c>
      <c r="E38" s="49">
        <v>1</v>
      </c>
      <c r="F38" s="52"/>
      <c r="G38" s="53">
        <f t="shared" si="2"/>
        <v>0</v>
      </c>
      <c r="H38" s="49"/>
    </row>
    <row r="39" s="1" customFormat="1" ht="20" customHeight="1" spans="1:8">
      <c r="A39" s="31"/>
      <c r="B39" s="31"/>
      <c r="C39" s="36"/>
      <c r="D39" s="31"/>
      <c r="E39" s="31"/>
      <c r="F39" s="39" t="s">
        <v>20</v>
      </c>
      <c r="G39" s="40">
        <f>SUM(G35:G38)</f>
        <v>0</v>
      </c>
      <c r="H39" s="36"/>
    </row>
    <row r="40" s="1" customFormat="1" ht="21" customHeight="1" spans="1:8">
      <c r="A40" s="25" t="s">
        <v>74</v>
      </c>
      <c r="B40" s="26"/>
      <c r="C40" s="27"/>
      <c r="D40" s="26"/>
      <c r="E40" s="26"/>
      <c r="F40" s="28"/>
      <c r="G40" s="29"/>
      <c r="H40" s="30"/>
    </row>
    <row r="41" s="1" customFormat="1" ht="37" customHeight="1" spans="1:8">
      <c r="A41" s="31">
        <v>1</v>
      </c>
      <c r="B41" s="31" t="s">
        <v>75</v>
      </c>
      <c r="C41" s="61" t="s">
        <v>76</v>
      </c>
      <c r="D41" s="31" t="s">
        <v>24</v>
      </c>
      <c r="E41" s="31">
        <v>3.7</v>
      </c>
      <c r="F41" s="37"/>
      <c r="G41" s="40">
        <f>F41*E41</f>
        <v>0</v>
      </c>
      <c r="H41" s="36" t="s">
        <v>77</v>
      </c>
    </row>
    <row r="42" s="1" customFormat="1" ht="20" customHeight="1" spans="1:8">
      <c r="A42" s="62"/>
      <c r="B42" s="31"/>
      <c r="C42" s="62"/>
      <c r="D42" s="31"/>
      <c r="E42" s="31"/>
      <c r="F42" s="39" t="s">
        <v>20</v>
      </c>
      <c r="G42" s="40">
        <f>G41</f>
        <v>0</v>
      </c>
      <c r="H42" s="36"/>
    </row>
    <row r="43" s="1" customFormat="1" ht="26" customHeight="1" spans="1:8">
      <c r="A43" s="62"/>
      <c r="B43" s="31"/>
      <c r="C43" s="39"/>
      <c r="D43" s="31"/>
      <c r="E43" s="31"/>
      <c r="F43" s="39" t="s">
        <v>78</v>
      </c>
      <c r="G43" s="40">
        <f>G42+G39+G33+G30+G27+G24+G21+G15+G12+G9</f>
        <v>0</v>
      </c>
      <c r="H43" s="36" t="s">
        <v>79</v>
      </c>
    </row>
    <row r="44" s="1" customFormat="1" ht="24" customHeight="1" spans="1:8">
      <c r="A44" s="62"/>
      <c r="B44" s="31"/>
      <c r="C44" s="63" t="s">
        <v>80</v>
      </c>
      <c r="D44" s="31"/>
      <c r="E44" s="31"/>
      <c r="F44" s="37"/>
      <c r="G44" s="39">
        <f>G43*F44</f>
        <v>0</v>
      </c>
      <c r="H44" s="36" t="s">
        <v>81</v>
      </c>
    </row>
    <row r="45" s="1" customFormat="1" ht="24" customHeight="1" spans="1:8">
      <c r="A45" s="62"/>
      <c r="B45" s="31"/>
      <c r="C45" s="39"/>
      <c r="D45" s="31"/>
      <c r="E45" s="31"/>
      <c r="F45" s="63" t="s">
        <v>82</v>
      </c>
      <c r="G45" s="63">
        <f>G43+G44</f>
        <v>0</v>
      </c>
      <c r="H45" s="64" t="s">
        <v>83</v>
      </c>
    </row>
  </sheetData>
  <mergeCells count="21">
    <mergeCell ref="A1:H1"/>
    <mergeCell ref="A2:H2"/>
    <mergeCell ref="A3:H3"/>
    <mergeCell ref="F4:G4"/>
    <mergeCell ref="A6:H6"/>
    <mergeCell ref="A10:H10"/>
    <mergeCell ref="A13:H13"/>
    <mergeCell ref="A16:H16"/>
    <mergeCell ref="A22:H22"/>
    <mergeCell ref="A25:H25"/>
    <mergeCell ref="A28:H28"/>
    <mergeCell ref="A31:H31"/>
    <mergeCell ref="A34:H34"/>
    <mergeCell ref="A40:H40"/>
    <mergeCell ref="A4:A5"/>
    <mergeCell ref="B4:B5"/>
    <mergeCell ref="C4:C5"/>
    <mergeCell ref="D4:D5"/>
    <mergeCell ref="E4:E5"/>
    <mergeCell ref="H4:H5"/>
    <mergeCell ref="H7:H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羊肉串</cp:lastModifiedBy>
  <dcterms:created xsi:type="dcterms:W3CDTF">2023-05-12T11:15:00Z</dcterms:created>
  <dcterms:modified xsi:type="dcterms:W3CDTF">2025-01-02T03:47:23Z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C21002155E974EFD9DA15C354CD46B4B_12</vt:lpwstr>
  </property>
</Properties>
</file>